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<sst xmlns="http://schemas.openxmlformats.org/spreadsheetml/2006/main" count="35" uniqueCount="35">
  <si>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</si>
  <si>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ICS054</t>
  </si>
  <si>
    <t xml:space="preserve">Ud</t>
  </si>
  <si>
    <t xml:space="preserve">Interacumulador para calefacción.</t>
  </si>
  <si>
    <r>
      <rPr>
        <sz val="8.25"/>
        <color rgb="FF000000"/>
        <rFont val="Arial"/>
        <family val="2"/>
      </rPr>
      <t xml:space="preserve">Interacumulador de acero negro, con intercambiador de un serpentín, de suelo, 2000 l, altura 2280 mm, diámetro 1360 mm, aislamiento de 50 mm de espesor con poliuretano de alta densidad, libre de CFC, termómetros, termostato, boca lateral DN 400.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</si>
  <si>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</si>
  <si>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</si>
  <si>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</si>
  <si>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</si>
  <si>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</si>
  <si>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</si>
  <si>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</si>
  <si>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mt38csg410k</t>
  </si>
  <si>
    <t xml:space="preserve">Ud</t>
  </si>
  <si>
    <t xml:space="preserve">Interacumulador de acero negro, con intercambiador de un serpentín, de suelo, 2000 l, altura 2280 mm, diámetro 1360 mm, aislamiento de 50 mm de espesor con poliuretano de alta densidad, libre de CFC, termómetros, termostato, boca lateral DN 400.</t>
  </si>
  <si>
    <t xml:space="preserve">mt37sve010g</t>
  </si>
  <si>
    <t xml:space="preserve">Ud</t>
  </si>
  <si>
    <t xml:space="preserve">Válvula de esfera de latón niquelado para roscar de 2".</t>
  </si>
  <si>
    <t xml:space="preserve">mt38www010</t>
  </si>
  <si>
    <t xml:space="preserve">Ud</t>
  </si>
  <si>
    <t xml:space="preserve">Material auxiliar para instalaciones de calefacción.</t>
  </si>
  <si>
    <t xml:space="preserve">Subtotal materiales:</t>
  </si>
  <si>
    <t xml:space="preserve">Mano de obra</t>
  </si>
  <si>
    <t xml:space="preserve">mo004</t>
  </si>
  <si>
    <t xml:space="preserve">h</t>
  </si>
  <si>
    <t xml:space="preserve">Instalador de aparatos de calefacción.</t>
  </si>
  <si>
    <t xml:space="preserve">mo103</t>
  </si>
  <si>
    <t xml:space="preserve">h</t>
  </si>
  <si>
    <t xml:space="preserve">Ayudante instalador de aparatos de calefacción.</t>
  </si>
  <si>
    <t xml:space="preserve">Subtotal mano de obra:</t>
  </si>
  <si>
    <t xml:space="preserve">Herramienta menor</t>
  </si>
  <si>
    <t xml:space="preserve">%</t>
  </si>
  <si>
    <t xml:space="preserve">Herramienta menor</t>
  </si>
  <si>
    <t xml:space="preserve">Coste de mantenimiento decenal: 7.955,26Q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</si>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</sst>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0.89" customWidth="1"/>
    <col min="5" max="5" width="10.54" customWidth="1"/>
    <col min="6" max="6" width="13.43"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1</v>
      </c>
      <c r="F10" s="12">
        <v>35323.4</v>
      </c>
      <c r="G10" s="12">
        <f ca="1">ROUND(INDIRECT(ADDRESS(ROW()+(0), COLUMN()+(-2), 1))*INDIRECT(ADDRESS(ROW()+(0), COLUMN()+(-1), 1)), 2)</f>
        <v>35323.4</v>
      </c>
    </row>
    <row r="11" spans="1:7" ht="13.50" thickBot="1" customHeight="1">
      <c r="A11" s="1" t="s">
        <v>15</v>
      </c>
      <c r="B11" s="1"/>
      <c r="C11" s="10" t="s">
        <v>16</v>
      </c>
      <c r="D11" s="1" t="s">
        <v>17</v>
      </c>
      <c r="E11" s="11">
        <v>4</v>
      </c>
      <c r="F11" s="12">
        <v>380.94</v>
      </c>
      <c r="G11" s="12">
        <f ca="1">ROUND(INDIRECT(ADDRESS(ROW()+(0), COLUMN()+(-2), 1))*INDIRECT(ADDRESS(ROW()+(0), COLUMN()+(-1), 1)), 2)</f>
        <v>1523.76</v>
      </c>
    </row>
    <row r="12" spans="1:7" ht="13.50" thickBot="1" customHeight="1">
      <c r="A12" s="1" t="s">
        <v>18</v>
      </c>
      <c r="B12" s="1"/>
      <c r="C12" s="10" t="s">
        <v>19</v>
      </c>
      <c r="D12" s="1" t="s">
        <v>20</v>
      </c>
      <c r="E12" s="13">
        <v>1</v>
      </c>
      <c r="F12" s="14">
        <v>18.64</v>
      </c>
      <c r="G12" s="14">
        <f ca="1">ROUND(INDIRECT(ADDRESS(ROW()+(0), COLUMN()+(-2), 1))*INDIRECT(ADDRESS(ROW()+(0), COLUMN()+(-1), 1)), 2)</f>
        <v>18.64</v>
      </c>
    </row>
    <row r="13" spans="1:7" ht="13.50" thickBot="1" customHeight="1">
      <c r="A13" s="15"/>
      <c r="B13" s="15"/>
      <c r="C13" s="15"/>
      <c r="D13" s="15"/>
      <c r="E13" s="9" t="s">
        <v>21</v>
      </c>
      <c r="F13" s="9"/>
      <c r="G13" s="17">
        <f ca="1">ROUND(SUM(INDIRECT(ADDRESS(ROW()+(-1), COLUMN()+(0), 1)),INDIRECT(ADDRESS(ROW()+(-2), COLUMN()+(0), 1)),INDIRECT(ADDRESS(ROW()+(-3), COLUMN()+(0), 1))), 2)</f>
        <v>36865.8</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2.612</v>
      </c>
      <c r="F15" s="12">
        <v>60.7</v>
      </c>
      <c r="G15" s="12">
        <f ca="1">ROUND(INDIRECT(ADDRESS(ROW()+(0), COLUMN()+(-2), 1))*INDIRECT(ADDRESS(ROW()+(0), COLUMN()+(-1), 1)), 2)</f>
        <v>158.55</v>
      </c>
    </row>
    <row r="16" spans="1:7" ht="13.50" thickBot="1" customHeight="1">
      <c r="A16" s="1" t="s">
        <v>26</v>
      </c>
      <c r="B16" s="1"/>
      <c r="C16" s="10" t="s">
        <v>27</v>
      </c>
      <c r="D16" s="1" t="s">
        <v>28</v>
      </c>
      <c r="E16" s="13">
        <v>2.612</v>
      </c>
      <c r="F16" s="14">
        <v>44.07</v>
      </c>
      <c r="G16" s="14">
        <f ca="1">ROUND(INDIRECT(ADDRESS(ROW()+(0), COLUMN()+(-2), 1))*INDIRECT(ADDRESS(ROW()+(0), COLUMN()+(-1), 1)), 2)</f>
        <v>115.11</v>
      </c>
    </row>
    <row r="17" spans="1:7" ht="13.50" thickBot="1" customHeight="1">
      <c r="A17" s="15"/>
      <c r="B17" s="15"/>
      <c r="C17" s="15"/>
      <c r="D17" s="15"/>
      <c r="E17" s="9" t="s">
        <v>29</v>
      </c>
      <c r="F17" s="9"/>
      <c r="G17" s="17">
        <f ca="1">ROUND(SUM(INDIRECT(ADDRESS(ROW()+(-1), COLUMN()+(0), 1)),INDIRECT(ADDRESS(ROW()+(-2), COLUMN()+(0), 1))), 2)</f>
        <v>273.66</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37139.4</v>
      </c>
      <c r="G19" s="14">
        <f ca="1">ROUND(INDIRECT(ADDRESS(ROW()+(0), COLUMN()+(-2), 1))*INDIRECT(ADDRESS(ROW()+(0), COLUMN()+(-1), 1))/100, 2)</f>
        <v>742.79</v>
      </c>
    </row>
    <row r="20" spans="1:7" ht="13.50" thickBot="1" customHeight="1">
      <c r="A20" s="21" t="s">
        <v>33</v>
      </c>
      <c r="B20" s="21"/>
      <c r="C20" s="22"/>
      <c r="D20" s="23"/>
      <c r="E20" s="24" t="s">
        <v>34</v>
      </c>
      <c r="F20" s="25"/>
      <c r="G20" s="26">
        <f ca="1">ROUND(SUM(INDIRECT(ADDRESS(ROW()+(-1), COLUMN()+(0), 1)),INDIRECT(ADDRESS(ROW()+(-3), COLUMN()+(0), 1)),INDIRECT(ADDRESS(ROW()+(-7), COLUMN()+(0), 1))), 2)</f>
        <v>37882.2</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