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<sst xmlns="http://schemas.openxmlformats.org/spreadsheetml/2006/main" count="35" uniqueCount="35">
  <si>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</si>
  <si>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FLA040</t>
  </si>
  <si>
    <t xml:space="preserve">m²</t>
  </si>
  <si>
    <t xml:space="preserve">Fachada de paneles sándwich aislantes, de aluminio.</t>
  </si>
  <si>
    <r>
      <rPr>
        <sz val="8.25"/>
        <color rgb="FF000000"/>
        <rFont val="Arial"/>
        <family val="2"/>
      </rPr>
      <t xml:space="preserve">Fachada de paneles sándwich aislantes, de 50 mm de espesor y 1000 mm de ancho, formados por doble cara metálica de lámina de aluminio de 0,6 mm de espesor cada una y alma aislante de poliuretano de 40 kg/m³ de densidad media, colocados en posición horizontal y fijados mecánicamente con sistema de fijación oculta a una estructura portante o auxiliar. Incluso accesorios de fijación de los paneles y cinta flexible de butilo, adhesiva por ambas caras, para el sellado de estanqueidad de los solapes entre paneles sándwich. El precio no incluye la estructura soporte ni la resolución de puntos singulares.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</si>
  <si>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</si>
  <si>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</si>
  <si>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</si>
  <si>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</si>
  <si>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</si>
  <si>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</si>
  <si>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</si>
  <si>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mt12ppl115f</t>
  </si>
  <si>
    <t xml:space="preserve">m²</t>
  </si>
  <si>
    <t xml:space="preserve">Panel sándwich aislante para fachadas, de 50 mm de espesor y 1000 mm de ancho, formado por doble cara metálica de lámina de aluminio de 0,6 mm de espesor cada una y alma aislante de poliuretano de 40 kg/m³ de densidad media, con junta diseñada para fijación con tornillos ocultos.</t>
  </si>
  <si>
    <t xml:space="preserve">mt13ccg030h</t>
  </si>
  <si>
    <t xml:space="preserve">Ud</t>
  </si>
  <si>
    <t xml:space="preserve">Tornillo autorroscante de 6,5x130 mm de acero inoxidable, con arandela.</t>
  </si>
  <si>
    <t xml:space="preserve">mt13dcp020a</t>
  </si>
  <si>
    <t xml:space="preserve">m</t>
  </si>
  <si>
    <t xml:space="preserve">Cinta flexible de butilo, adhesiva por ambas caras, para el sellado de estanqueidad de los solapes entre paneles sándwich.</t>
  </si>
  <si>
    <t xml:space="preserve">Subtotal materiales:</t>
  </si>
  <si>
    <t xml:space="preserve">Mano de obra</t>
  </si>
  <si>
    <t xml:space="preserve">mo051</t>
  </si>
  <si>
    <t xml:space="preserve">h</t>
  </si>
  <si>
    <t xml:space="preserve">Montador de cerramientos industriales.</t>
  </si>
  <si>
    <t xml:space="preserve">mo098</t>
  </si>
  <si>
    <t xml:space="preserve">h</t>
  </si>
  <si>
    <t xml:space="preserve">Ayudante de montador de cerramientos industriales.</t>
  </si>
  <si>
    <t xml:space="preserve">Subtotal mano de obra:</t>
  </si>
  <si>
    <t xml:space="preserve">Herramienta menor</t>
  </si>
  <si>
    <t xml:space="preserve">%</t>
  </si>
  <si>
    <t xml:space="preserve">Herramienta menor</t>
  </si>
  <si>
    <t xml:space="preserve">Coste de mantenimiento decenal: 54,03Q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</si>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</sst>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42" customWidth="1"/>
    <col min="3" max="3" width="1.87" customWidth="1"/>
    <col min="4" max="4" width="5.78" customWidth="1"/>
    <col min="5" max="5" width="74.46" customWidth="1"/>
    <col min="6" max="6" width="11.90" customWidth="1"/>
    <col min="7" max="7" width="12.0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1">
        <v>1.05</v>
      </c>
      <c r="G10" s="12">
        <v>550.29</v>
      </c>
      <c r="H10" s="12">
        <f ca="1">ROUND(INDIRECT(ADDRESS(ROW()+(0), COLUMN()+(-2), 1))*INDIRECT(ADDRESS(ROW()+(0), COLUMN()+(-1), 1)), 2)</f>
        <v>577.8</v>
      </c>
    </row>
    <row r="11" spans="1:8" ht="13.50" thickBot="1" customHeight="1">
      <c r="A11" s="1" t="s">
        <v>15</v>
      </c>
      <c r="B11" s="1"/>
      <c r="C11" s="10" t="s">
        <v>16</v>
      </c>
      <c r="D11" s="10"/>
      <c r="E11" s="1" t="s">
        <v>17</v>
      </c>
      <c r="F11" s="11">
        <v>8</v>
      </c>
      <c r="G11" s="12">
        <v>8.02</v>
      </c>
      <c r="H11" s="12">
        <f ca="1">ROUND(INDIRECT(ADDRESS(ROW()+(0), COLUMN()+(-2), 1))*INDIRECT(ADDRESS(ROW()+(0), COLUMN()+(-1), 1)), 2)</f>
        <v>64.16</v>
      </c>
    </row>
    <row r="12" spans="1:8" ht="24.00" thickBot="1" customHeight="1">
      <c r="A12" s="1" t="s">
        <v>18</v>
      </c>
      <c r="B12" s="1"/>
      <c r="C12" s="10" t="s">
        <v>19</v>
      </c>
      <c r="D12" s="10"/>
      <c r="E12" s="1" t="s">
        <v>20</v>
      </c>
      <c r="F12" s="13">
        <v>2</v>
      </c>
      <c r="G12" s="14">
        <v>18.9</v>
      </c>
      <c r="H12" s="14">
        <f ca="1">ROUND(INDIRECT(ADDRESS(ROW()+(0), COLUMN()+(-2), 1))*INDIRECT(ADDRESS(ROW()+(0), COLUMN()+(-1), 1)), 2)</f>
        <v>37.8</v>
      </c>
    </row>
    <row r="13" spans="1:8" ht="13.50" thickBot="1" customHeight="1">
      <c r="A13" s="15"/>
      <c r="B13" s="15"/>
      <c r="C13" s="15"/>
      <c r="D13" s="15"/>
      <c r="E13" s="15"/>
      <c r="F13" s="9" t="s">
        <v>21</v>
      </c>
      <c r="G13" s="9"/>
      <c r="H13" s="17">
        <f ca="1">ROUND(SUM(INDIRECT(ADDRESS(ROW()+(-1), COLUMN()+(0), 1)),INDIRECT(ADDRESS(ROW()+(-2), COLUMN()+(0), 1)),INDIRECT(ADDRESS(ROW()+(-3), COLUMN()+(0), 1))), 2)</f>
        <v>679.76</v>
      </c>
    </row>
    <row r="14" spans="1:8" ht="13.50" thickBot="1" customHeight="1">
      <c r="A14" s="15">
        <v>2</v>
      </c>
      <c r="B14" s="15"/>
      <c r="C14" s="15"/>
      <c r="D14" s="15"/>
      <c r="E14" s="18" t="s">
        <v>22</v>
      </c>
      <c r="F14" s="18"/>
      <c r="G14" s="15"/>
      <c r="H14" s="15"/>
    </row>
    <row r="15" spans="1:8" ht="13.50" thickBot="1" customHeight="1">
      <c r="A15" s="1" t="s">
        <v>23</v>
      </c>
      <c r="B15" s="1"/>
      <c r="C15" s="10" t="s">
        <v>24</v>
      </c>
      <c r="D15" s="10"/>
      <c r="E15" s="1" t="s">
        <v>25</v>
      </c>
      <c r="F15" s="11">
        <v>0.297</v>
      </c>
      <c r="G15" s="12">
        <v>51.76</v>
      </c>
      <c r="H15" s="12">
        <f ca="1">ROUND(INDIRECT(ADDRESS(ROW()+(0), COLUMN()+(-2), 1))*INDIRECT(ADDRESS(ROW()+(0), COLUMN()+(-1), 1)), 2)</f>
        <v>15.37</v>
      </c>
    </row>
    <row r="16" spans="1:8" ht="13.50" thickBot="1" customHeight="1">
      <c r="A16" s="1" t="s">
        <v>26</v>
      </c>
      <c r="B16" s="1"/>
      <c r="C16" s="10" t="s">
        <v>27</v>
      </c>
      <c r="D16" s="10"/>
      <c r="E16" s="1" t="s">
        <v>28</v>
      </c>
      <c r="F16" s="13">
        <v>0.297</v>
      </c>
      <c r="G16" s="14">
        <v>37.63</v>
      </c>
      <c r="H16" s="14">
        <f ca="1">ROUND(INDIRECT(ADDRESS(ROW()+(0), COLUMN()+(-2), 1))*INDIRECT(ADDRESS(ROW()+(0), COLUMN()+(-1), 1)), 2)</f>
        <v>11.18</v>
      </c>
    </row>
    <row r="17" spans="1:8" ht="13.50" thickBot="1" customHeight="1">
      <c r="A17" s="15"/>
      <c r="B17" s="15"/>
      <c r="C17" s="15"/>
      <c r="D17" s="15"/>
      <c r="E17" s="15"/>
      <c r="F17" s="9" t="s">
        <v>29</v>
      </c>
      <c r="G17" s="9"/>
      <c r="H17" s="17">
        <f ca="1">ROUND(SUM(INDIRECT(ADDRESS(ROW()+(-1), COLUMN()+(0), 1)),INDIRECT(ADDRESS(ROW()+(-2), COLUMN()+(0), 1))), 2)</f>
        <v>26.55</v>
      </c>
    </row>
    <row r="18" spans="1:8" ht="13.50" thickBot="1" customHeight="1">
      <c r="A18" s="15">
        <v>3</v>
      </c>
      <c r="B18" s="15"/>
      <c r="C18" s="15"/>
      <c r="D18" s="15"/>
      <c r="E18" s="18" t="s">
        <v>30</v>
      </c>
      <c r="F18" s="18"/>
      <c r="G18" s="15"/>
      <c r="H18" s="15"/>
    </row>
    <row r="19" spans="1:8" ht="13.50" thickBot="1" customHeight="1">
      <c r="A19" s="19"/>
      <c r="B19" s="19"/>
      <c r="C19" s="20" t="s">
        <v>31</v>
      </c>
      <c r="D19" s="20"/>
      <c r="E19" s="19" t="s">
        <v>32</v>
      </c>
      <c r="F19" s="13">
        <v>2</v>
      </c>
      <c r="G19" s="14">
        <f ca="1">ROUND(SUM(INDIRECT(ADDRESS(ROW()+(-2), COLUMN()+(1), 1)),INDIRECT(ADDRESS(ROW()+(-6), COLUMN()+(1), 1))), 2)</f>
        <v>706.31</v>
      </c>
      <c r="H19" s="14">
        <f ca="1">ROUND(INDIRECT(ADDRESS(ROW()+(0), COLUMN()+(-2), 1))*INDIRECT(ADDRESS(ROW()+(0), COLUMN()+(-1), 1))/100, 2)</f>
        <v>14.13</v>
      </c>
    </row>
    <row r="20" spans="1:8" ht="13.50" thickBot="1" customHeight="1">
      <c r="A20" s="21" t="s">
        <v>33</v>
      </c>
      <c r="B20" s="21"/>
      <c r="C20" s="22"/>
      <c r="D20" s="22"/>
      <c r="E20" s="23"/>
      <c r="F20" s="24" t="s">
        <v>34</v>
      </c>
      <c r="G20" s="25"/>
      <c r="H20" s="26">
        <f ca="1">ROUND(SUM(INDIRECT(ADDRESS(ROW()+(-1), COLUMN()+(0), 1)),INDIRECT(ADDRESS(ROW()+(-3), COLUMN()+(0), 1)),INDIRECT(ADDRESS(ROW()+(-7), COLUMN()+(0), 1))), 2)</f>
        <v>720.44</v>
      </c>
    </row>
  </sheetData>
  <mergeCells count="35">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A17:B17"/>
    <mergeCell ref="C17:D17"/>
    <mergeCell ref="F17:G17"/>
    <mergeCell ref="A18:B18"/>
    <mergeCell ref="C18:D18"/>
    <mergeCell ref="E18:F18"/>
    <mergeCell ref="A19:B19"/>
    <mergeCell ref="C19:D19"/>
    <mergeCell ref="A20:E20"/>
    <mergeCell ref="F20:G20"/>
  </mergeCells>
  <pageMargins left="0.147638" right="0.147638" top="0.206693" bottom="0.206693" header="0.0" footer="0.0"/>
  <pageSetup paperSize="9" orientation="portrait"/>
  <rowBreaks count="0" manualBreakCount="0">
    </rowBreaks>
</worksheet>
</file>