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<sst xmlns="http://schemas.openxmlformats.org/spreadsheetml/2006/main" count="103" uniqueCount="103">
  <si>
    <t xml:space="preserve"/>
  </si>
  <si>
    <t xml:space="preserve">EHR020</t>
  </si>
  <si>
    <t xml:space="preserve">m²</t>
  </si>
  <si>
    <t xml:space="preserve">Losa nervada con casetón perdido y columnas.</t>
  </si>
  <si>
    <r>
      <rPr>
        <sz val="8.25"/>
        <color rgb="FF000000"/>
        <rFont val="Arial"/>
        <family val="2"/>
      </rPr>
      <t xml:space="preserve">Estructura de concreto reforzado, realizada con concreto f'c=210 kg/cm² (3000 psi), clase de exposición F0 S0 P0 C0, tamaño máximo del agregado 12,5 mm (1/2"), consistencia blanda, preparado en obra, con un volumen total de concreto en losa con casetón perdido y columnas de 0,201 m³/m², y acero Grado 60 (fy=4200 kg/cm²) en zona de ábacos, vigas, nervios, zunchos y columnas, con una cuantía total de 24 kg/m², compuesta de los siguientes elementos: LOSA NERVADA: horizontal, con 15% de zonas macizas, canto 30 = 25+5 cm; nervios de concreto "in situ" de 10 cm de espesor, intereje 80 cm; bloque de concreto, 70x23x25 cm; capa de compresión de 5 cm de espesor, con armaduría de reparto formada por electromalla tipo 6x6 10/10 de acero Grado 70, con barras separadas 15,24x15,24 cm de Ø 3,43 mm; con montaje y desmontaje de sistema de encofrado continuo, con acabado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usos; COLUMNAS: con altura libre de hasta 3 m y 30x30 cm de sección media, con montaje y desmontaje del sistema de encofrado de láminas metálicas reutilizables. Incluso alambre de atar, separadores, líquido desencofrante, para evitar la adherencia del concreto al encofrado y agente filmógeno, para el curado de concretos y morteros. El precio incluye el corte, doblado y conformado de la armaduría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</si>
  <si>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</si>
  <si>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</si>
  <si>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</si>
  <si>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</si>
  <si>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</si>
  <si>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</si>
  <si>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</si>
  <si>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</si>
  <si>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</si>
  <si>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</si>
  <si>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</si>
  <si>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</si>
  <si>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Lámina metálica de 50x50 cm, para encofrado de columnas de concreto reforzado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</si>
  <si>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</si>
  <si>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</si>
  <si>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</si>
  <si>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</si>
  <si>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</si>
  <si>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</si>
  <si>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</si>
  <si>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</si>
  <si>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</si>
  <si>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</si>
  <si>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</si>
  <si>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</si>
  <si>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</si>
  <si>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</si>
  <si>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</si>
  <si>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</si>
  <si>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</si>
  <si>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</si>
  <si>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mt07cho010l</t>
  </si>
  <si>
    <t xml:space="preserve">Ud</t>
  </si>
  <si>
    <t xml:space="preserve">Bloque de concreto, 70x23x25 cm, para losa nervada. Incluso piezas especiales.</t>
  </si>
  <si>
    <t xml:space="preserve">mt07aco020g</t>
  </si>
  <si>
    <t xml:space="preserve">Ud</t>
  </si>
  <si>
    <t xml:space="preserve">Separador homologado para losas nervadas.</t>
  </si>
  <si>
    <t xml:space="preserve">mt07aco140a</t>
  </si>
  <si>
    <t xml:space="preserve">kg</t>
  </si>
  <si>
    <t xml:space="preserve">Acero en varillas corrugadas, Grado 60 (fy=4200 kg/cm²), de varios diámetros, según NTG 36011, ASTM A 615 y ASTM A 615 M.</t>
  </si>
  <si>
    <t xml:space="preserve">mt08var050</t>
  </si>
  <si>
    <t xml:space="preserve">kg</t>
  </si>
  <si>
    <t xml:space="preserve">Alambre galvanizado para atar, de 1,30 mm de diámetro.</t>
  </si>
  <si>
    <t xml:space="preserve">mt07ame120aa</t>
  </si>
  <si>
    <t xml:space="preserve">m²</t>
  </si>
  <si>
    <t xml:space="preserve">Electromalla tipo 6x6 10/10 de acero Grado 70, con barras lisas separadas 15,24x15,24 cm de 3,43 mm de diámetro, según ASTM A 185 y ASTM A 497.</t>
  </si>
  <si>
    <t xml:space="preserve">mt08aaa010a</t>
  </si>
  <si>
    <t xml:space="preserve">m³</t>
  </si>
  <si>
    <t xml:space="preserve">Agua.</t>
  </si>
  <si>
    <t xml:space="preserve">mt01arg000q</t>
  </si>
  <si>
    <t xml:space="preserve">m³</t>
  </si>
  <si>
    <t xml:space="preserve">Arena de río.</t>
  </si>
  <si>
    <t xml:space="preserve">mt01arg001qf</t>
  </si>
  <si>
    <t xml:space="preserve">m³</t>
  </si>
  <si>
    <t xml:space="preserve">Piedrín de 1/2", de tamaño máximo 12,5 mm.</t>
  </si>
  <si>
    <t xml:space="preserve">mt08cem000q</t>
  </si>
  <si>
    <t xml:space="preserve">kg</t>
  </si>
  <si>
    <t xml:space="preserve">Cemento gris en sacos.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</si>
  <si>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</si>
  <si>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</si>
  <si>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</si>
  <si>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</si>
  <si>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</si>
  <si>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</si>
  <si>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</si>
  <si>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</si>
  <si>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</si>
  <si>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</si>
  <si>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</si>
  <si>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</si>
  <si>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</si>
  <si>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</si>
  <si>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</si>
  <si>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de encofrador.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</si>
  <si>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</si>
  <si>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</si>
  <si>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</si>
  <si>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</si>
  <si>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</si>
  <si>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de armador.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</si>
  <si>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</si>
  <si>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</si>
  <si>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</si>
  <si>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</si>
  <si>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</si>
  <si>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</si>
  <si>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mo045</t>
  </si>
  <si>
    <t xml:space="preserve">h</t>
  </si>
  <si>
    <t xml:space="preserve">Fundidor de productos del concreto.</t>
  </si>
  <si>
    <t xml:space="preserve">mo092</t>
  </si>
  <si>
    <t xml:space="preserve">h</t>
  </si>
  <si>
    <t xml:space="preserve">Ayudante fundidor de productos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</si>
  <si>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</si>
  <si>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</si>
  <si>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</si>
  <si>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</si>
  <si>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35,00Q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</si>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</sst>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31" customWidth="1"/>
    <col min="4" max="4" width="66.98" customWidth="1"/>
    <col min="5" max="5" width="14.28" customWidth="1"/>
    <col min="6" max="6" width="15.8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9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0.5</v>
      </c>
      <c r="F10" s="12">
        <v>0.51</v>
      </c>
      <c r="G10" s="12">
        <f ca="1">ROUND(INDIRECT(ADDRESS(ROW()+(0), COLUMN()+(-2), 1))*INDIRECT(ADDRESS(ROW()+(0), COLUMN()+(-1), 1)), 2)</f>
        <v>0.26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0.007</v>
      </c>
      <c r="F11" s="12">
        <v>381.56</v>
      </c>
      <c r="G11" s="12">
        <f ca="1">ROUND(INDIRECT(ADDRESS(ROW()+(0), COLUMN()+(-2), 1))*INDIRECT(ADDRESS(ROW()+(0), COLUMN()+(-1), 1)), 2)</f>
        <v>2.67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0.034</v>
      </c>
      <c r="F12" s="12">
        <v>153.04</v>
      </c>
      <c r="G12" s="12">
        <f ca="1">ROUND(INDIRECT(ADDRESS(ROW()+(0), COLUMN()+(-2), 1))*INDIRECT(ADDRESS(ROW()+(0), COLUMN()+(-1), 1)), 2)</f>
        <v>5.2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0.044</v>
      </c>
      <c r="F13" s="12">
        <v>361.69</v>
      </c>
      <c r="G13" s="12">
        <f ca="1">ROUND(INDIRECT(ADDRESS(ROW()+(0), COLUMN()+(-2), 1))*INDIRECT(ADDRESS(ROW()+(0), COLUMN()+(-1), 1)), 2)</f>
        <v>15.91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0.007</v>
      </c>
      <c r="F14" s="12">
        <v>810.82</v>
      </c>
      <c r="G14" s="12">
        <f ca="1">ROUND(INDIRECT(ADDRESS(ROW()+(0), COLUMN()+(-2), 1))*INDIRECT(ADDRESS(ROW()+(0), COLUMN()+(-1), 1)), 2)</f>
        <v>5.68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0.003</v>
      </c>
      <c r="F15" s="12">
        <v>2825.95</v>
      </c>
      <c r="G15" s="12">
        <f ca="1">ROUND(INDIRECT(ADDRESS(ROW()+(0), COLUMN()+(-2), 1))*INDIRECT(ADDRESS(ROW()+(0), COLUMN()+(-1), 1)), 2)</f>
        <v>8.48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0.04</v>
      </c>
      <c r="F16" s="12">
        <v>69.56</v>
      </c>
      <c r="G16" s="12">
        <f ca="1">ROUND(INDIRECT(ADDRESS(ROW()+(0), COLUMN()+(-2), 1))*INDIRECT(ADDRESS(ROW()+(0), COLUMN()+(-1), 1)), 2)</f>
        <v>2.78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0.03</v>
      </c>
      <c r="F17" s="12">
        <v>14.34</v>
      </c>
      <c r="G17" s="12">
        <f ca="1">ROUND(INDIRECT(ADDRESS(ROW()+(0), COLUMN()+(-2), 1))*INDIRECT(ADDRESS(ROW()+(0), COLUMN()+(-1), 1)), 2)</f>
        <v>0.43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4.244</v>
      </c>
      <c r="F18" s="12">
        <v>14.39</v>
      </c>
      <c r="G18" s="12">
        <f ca="1">ROUND(INDIRECT(ADDRESS(ROW()+(0), COLUMN()+(-2), 1))*INDIRECT(ADDRESS(ROW()+(0), COLUMN()+(-1), 1)), 2)</f>
        <v>61.07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1.2</v>
      </c>
      <c r="F19" s="12">
        <v>0.51</v>
      </c>
      <c r="G19" s="12">
        <f ca="1">ROUND(INDIRECT(ADDRESS(ROW()+(0), COLUMN()+(-2), 1))*INDIRECT(ADDRESS(ROW()+(0), COLUMN()+(-1), 1)), 2)</f>
        <v>0.61</v>
      </c>
    </row>
    <row r="20" spans="1:7" ht="24.00" thickBot="1" customHeight="1">
      <c r="A20" s="1" t="s">
        <v>42</v>
      </c>
      <c r="B20" s="1"/>
      <c r="C20" s="10" t="s">
        <v>43</v>
      </c>
      <c r="D20" s="1" t="s">
        <v>44</v>
      </c>
      <c r="E20" s="11">
        <v>25.2</v>
      </c>
      <c r="F20" s="12">
        <v>7.61</v>
      </c>
      <c r="G20" s="12">
        <f ca="1">ROUND(INDIRECT(ADDRESS(ROW()+(0), COLUMN()+(-2), 1))*INDIRECT(ADDRESS(ROW()+(0), COLUMN()+(-1), 1)), 2)</f>
        <v>191.77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1">
        <v>0.225</v>
      </c>
      <c r="F21" s="12">
        <v>11.92</v>
      </c>
      <c r="G21" s="12">
        <f ca="1">ROUND(INDIRECT(ADDRESS(ROW()+(0), COLUMN()+(-2), 1))*INDIRECT(ADDRESS(ROW()+(0), COLUMN()+(-1), 1)), 2)</f>
        <v>2.68</v>
      </c>
    </row>
    <row r="22" spans="1:7" ht="24.00" thickBot="1" customHeight="1">
      <c r="A22" s="1" t="s">
        <v>48</v>
      </c>
      <c r="B22" s="1"/>
      <c r="C22" s="10" t="s">
        <v>49</v>
      </c>
      <c r="D22" s="1" t="s">
        <v>50</v>
      </c>
      <c r="E22" s="11">
        <v>1.1</v>
      </c>
      <c r="F22" s="12">
        <v>6.79</v>
      </c>
      <c r="G22" s="12">
        <f ca="1">ROUND(INDIRECT(ADDRESS(ROW()+(0), COLUMN()+(-2), 1))*INDIRECT(ADDRESS(ROW()+(0), COLUMN()+(-1), 1)), 2)</f>
        <v>7.47</v>
      </c>
    </row>
    <row r="23" spans="1:7" ht="13.50" thickBot="1" customHeight="1">
      <c r="A23" s="1" t="s">
        <v>51</v>
      </c>
      <c r="B23" s="1"/>
      <c r="C23" s="10" t="s">
        <v>52</v>
      </c>
      <c r="D23" s="1" t="s">
        <v>53</v>
      </c>
      <c r="E23" s="11">
        <v>0.049</v>
      </c>
      <c r="F23" s="12">
        <v>11.92</v>
      </c>
      <c r="G23" s="12">
        <f ca="1">ROUND(INDIRECT(ADDRESS(ROW()+(0), COLUMN()+(-2), 1))*INDIRECT(ADDRESS(ROW()+(0), COLUMN()+(-1), 1)), 2)</f>
        <v>0.58</v>
      </c>
    </row>
    <row r="24" spans="1:7" ht="13.50" thickBot="1" customHeight="1">
      <c r="A24" s="1" t="s">
        <v>54</v>
      </c>
      <c r="B24" s="1"/>
      <c r="C24" s="10" t="s">
        <v>55</v>
      </c>
      <c r="D24" s="1" t="s">
        <v>56</v>
      </c>
      <c r="E24" s="11">
        <v>0.115</v>
      </c>
      <c r="F24" s="12">
        <v>118.63</v>
      </c>
      <c r="G24" s="12">
        <f ca="1">ROUND(INDIRECT(ADDRESS(ROW()+(0), COLUMN()+(-2), 1))*INDIRECT(ADDRESS(ROW()+(0), COLUMN()+(-1), 1)), 2)</f>
        <v>13.64</v>
      </c>
    </row>
    <row r="25" spans="1:7" ht="13.50" thickBot="1" customHeight="1">
      <c r="A25" s="1" t="s">
        <v>57</v>
      </c>
      <c r="B25" s="1"/>
      <c r="C25" s="10" t="s">
        <v>58</v>
      </c>
      <c r="D25" s="1" t="s">
        <v>59</v>
      </c>
      <c r="E25" s="11">
        <v>0.115</v>
      </c>
      <c r="F25" s="12">
        <v>214.05</v>
      </c>
      <c r="G25" s="12">
        <f ca="1">ROUND(INDIRECT(ADDRESS(ROW()+(0), COLUMN()+(-2), 1))*INDIRECT(ADDRESS(ROW()+(0), COLUMN()+(-1), 1)), 2)</f>
        <v>24.62</v>
      </c>
    </row>
    <row r="26" spans="1:7" ht="13.50" thickBot="1" customHeight="1">
      <c r="A26" s="1" t="s">
        <v>60</v>
      </c>
      <c r="B26" s="1"/>
      <c r="C26" s="10" t="s">
        <v>61</v>
      </c>
      <c r="D26" s="1" t="s">
        <v>62</v>
      </c>
      <c r="E26" s="11">
        <v>91.071</v>
      </c>
      <c r="F26" s="12">
        <v>2.09</v>
      </c>
      <c r="G26" s="12">
        <f ca="1">ROUND(INDIRECT(ADDRESS(ROW()+(0), COLUMN()+(-2), 1))*INDIRECT(ADDRESS(ROW()+(0), COLUMN()+(-1), 1)), 2)</f>
        <v>190.34</v>
      </c>
    </row>
    <row r="27" spans="1:7" ht="13.50" thickBot="1" customHeight="1">
      <c r="A27" s="1" t="s">
        <v>63</v>
      </c>
      <c r="B27" s="1"/>
      <c r="C27" s="10" t="s">
        <v>64</v>
      </c>
      <c r="D27" s="1" t="s">
        <v>65</v>
      </c>
      <c r="E27" s="13">
        <v>0.15</v>
      </c>
      <c r="F27" s="14">
        <v>12.41</v>
      </c>
      <c r="G27" s="14">
        <f ca="1">ROUND(INDIRECT(ADDRESS(ROW()+(0), COLUMN()+(-2), 1))*INDIRECT(ADDRESS(ROW()+(0), COLUMN()+(-1), 1)), 2)</f>
        <v>1.86</v>
      </c>
    </row>
    <row r="28" spans="1:7" ht="13.50" thickBot="1" customHeight="1">
      <c r="A28" s="15"/>
      <c r="B28" s="15"/>
      <c r="C28" s="15"/>
      <c r="D28" s="15"/>
      <c r="E28" s="9" t="s">
        <v>66</v>
      </c>
      <c r="F28" s="9"/>
      <c r="G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536.05</v>
      </c>
    </row>
    <row r="29" spans="1:7" ht="13.50" thickBot="1" customHeight="1">
      <c r="A29" s="15">
        <v>2</v>
      </c>
      <c r="B29" s="15"/>
      <c r="C29" s="15"/>
      <c r="D29" s="18" t="s">
        <v>67</v>
      </c>
      <c r="E29" s="18"/>
      <c r="F29" s="15"/>
      <c r="G29" s="15"/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3">
        <v>0.127</v>
      </c>
      <c r="F30" s="14">
        <v>24.91</v>
      </c>
      <c r="G30" s="14">
        <f ca="1">ROUND(INDIRECT(ADDRESS(ROW()+(0), COLUMN()+(-2), 1))*INDIRECT(ADDRESS(ROW()+(0), COLUMN()+(-1), 1)), 2)</f>
        <v>3.16</v>
      </c>
    </row>
    <row r="31" spans="1:7" ht="13.50" thickBot="1" customHeight="1">
      <c r="A31" s="15"/>
      <c r="B31" s="15"/>
      <c r="C31" s="15"/>
      <c r="D31" s="15"/>
      <c r="E31" s="9" t="s">
        <v>71</v>
      </c>
      <c r="F31" s="9"/>
      <c r="G31" s="17">
        <f ca="1">ROUND(SUM(INDIRECT(ADDRESS(ROW()+(-1), COLUMN()+(0), 1))), 2)</f>
        <v>3.16</v>
      </c>
    </row>
    <row r="32" spans="1:7" ht="13.50" thickBot="1" customHeight="1">
      <c r="A32" s="15">
        <v>3</v>
      </c>
      <c r="B32" s="15"/>
      <c r="C32" s="15"/>
      <c r="D32" s="18" t="s">
        <v>72</v>
      </c>
      <c r="E32" s="18"/>
      <c r="F32" s="15"/>
      <c r="G32" s="15"/>
    </row>
    <row r="33" spans="1:7" ht="13.50" thickBot="1" customHeight="1">
      <c r="A33" s="1" t="s">
        <v>73</v>
      </c>
      <c r="B33" s="1"/>
      <c r="C33" s="10" t="s">
        <v>74</v>
      </c>
      <c r="D33" s="1" t="s">
        <v>75</v>
      </c>
      <c r="E33" s="11">
        <v>0.747</v>
      </c>
      <c r="F33" s="12">
        <v>61.47</v>
      </c>
      <c r="G33" s="12">
        <f ca="1">ROUND(INDIRECT(ADDRESS(ROW()+(0), COLUMN()+(-2), 1))*INDIRECT(ADDRESS(ROW()+(0), COLUMN()+(-1), 1)), 2)</f>
        <v>45.92</v>
      </c>
    </row>
    <row r="34" spans="1:7" ht="13.50" thickBot="1" customHeight="1">
      <c r="A34" s="1" t="s">
        <v>76</v>
      </c>
      <c r="B34" s="1"/>
      <c r="C34" s="10" t="s">
        <v>77</v>
      </c>
      <c r="D34" s="1" t="s">
        <v>78</v>
      </c>
      <c r="E34" s="11">
        <v>0.755</v>
      </c>
      <c r="F34" s="12">
        <v>45.92</v>
      </c>
      <c r="G34" s="12">
        <f ca="1">ROUND(INDIRECT(ADDRESS(ROW()+(0), COLUMN()+(-2), 1))*INDIRECT(ADDRESS(ROW()+(0), COLUMN()+(-1), 1)), 2)</f>
        <v>34.67</v>
      </c>
    </row>
    <row r="35" spans="1:7" ht="13.50" thickBot="1" customHeight="1">
      <c r="A35" s="1" t="s">
        <v>79</v>
      </c>
      <c r="B35" s="1"/>
      <c r="C35" s="10" t="s">
        <v>80</v>
      </c>
      <c r="D35" s="1" t="s">
        <v>81</v>
      </c>
      <c r="E35" s="11">
        <v>0.297</v>
      </c>
      <c r="F35" s="12">
        <v>61.47</v>
      </c>
      <c r="G35" s="12">
        <f ca="1">ROUND(INDIRECT(ADDRESS(ROW()+(0), COLUMN()+(-2), 1))*INDIRECT(ADDRESS(ROW()+(0), COLUMN()+(-1), 1)), 2)</f>
        <v>18.26</v>
      </c>
    </row>
    <row r="36" spans="1:7" ht="13.50" thickBot="1" customHeight="1">
      <c r="A36" s="1" t="s">
        <v>82</v>
      </c>
      <c r="B36" s="1"/>
      <c r="C36" s="10" t="s">
        <v>83</v>
      </c>
      <c r="D36" s="1" t="s">
        <v>84</v>
      </c>
      <c r="E36" s="11">
        <v>0.323</v>
      </c>
      <c r="F36" s="12">
        <v>45.92</v>
      </c>
      <c r="G36" s="12">
        <f ca="1">ROUND(INDIRECT(ADDRESS(ROW()+(0), COLUMN()+(-2), 1))*INDIRECT(ADDRESS(ROW()+(0), COLUMN()+(-1), 1)), 2)</f>
        <v>14.83</v>
      </c>
    </row>
    <row r="37" spans="1:7" ht="13.50" thickBot="1" customHeight="1">
      <c r="A37" s="1" t="s">
        <v>85</v>
      </c>
      <c r="B37" s="1"/>
      <c r="C37" s="10" t="s">
        <v>86</v>
      </c>
      <c r="D37" s="1" t="s">
        <v>87</v>
      </c>
      <c r="E37" s="11">
        <v>0.23</v>
      </c>
      <c r="F37" s="12">
        <v>42.54</v>
      </c>
      <c r="G37" s="12">
        <f ca="1">ROUND(INDIRECT(ADDRESS(ROW()+(0), COLUMN()+(-2), 1))*INDIRECT(ADDRESS(ROW()+(0), COLUMN()+(-1), 1)), 2)</f>
        <v>9.78</v>
      </c>
    </row>
    <row r="38" spans="1:7" ht="13.50" thickBot="1" customHeight="1">
      <c r="A38" s="1" t="s">
        <v>88</v>
      </c>
      <c r="B38" s="1"/>
      <c r="C38" s="10" t="s">
        <v>89</v>
      </c>
      <c r="D38" s="1" t="s">
        <v>90</v>
      </c>
      <c r="E38" s="11">
        <v>0.241</v>
      </c>
      <c r="F38" s="12">
        <v>43.24</v>
      </c>
      <c r="G38" s="12">
        <f ca="1">ROUND(INDIRECT(ADDRESS(ROW()+(0), COLUMN()+(-2), 1))*INDIRECT(ADDRESS(ROW()+(0), COLUMN()+(-1), 1)), 2)</f>
        <v>10.42</v>
      </c>
    </row>
    <row r="39" spans="1:7" ht="13.50" thickBot="1" customHeight="1">
      <c r="A39" s="1" t="s">
        <v>91</v>
      </c>
      <c r="B39" s="1"/>
      <c r="C39" s="10" t="s">
        <v>92</v>
      </c>
      <c r="D39" s="1" t="s">
        <v>93</v>
      </c>
      <c r="E39" s="11">
        <v>0.053</v>
      </c>
      <c r="F39" s="12">
        <v>61.47</v>
      </c>
      <c r="G39" s="12">
        <f ca="1">ROUND(INDIRECT(ADDRESS(ROW()+(0), COLUMN()+(-2), 1))*INDIRECT(ADDRESS(ROW()+(0), COLUMN()+(-1), 1)), 2)</f>
        <v>3.26</v>
      </c>
    </row>
    <row r="40" spans="1:7" ht="13.50" thickBot="1" customHeight="1">
      <c r="A40" s="1" t="s">
        <v>94</v>
      </c>
      <c r="B40" s="1"/>
      <c r="C40" s="10" t="s">
        <v>95</v>
      </c>
      <c r="D40" s="1" t="s">
        <v>96</v>
      </c>
      <c r="E40" s="13">
        <v>0.215</v>
      </c>
      <c r="F40" s="14">
        <v>45.92</v>
      </c>
      <c r="G40" s="14">
        <f ca="1">ROUND(INDIRECT(ADDRESS(ROW()+(0), COLUMN()+(-2), 1))*INDIRECT(ADDRESS(ROW()+(0), COLUMN()+(-1), 1)), 2)</f>
        <v>9.87</v>
      </c>
    </row>
    <row r="41" spans="1:7" ht="13.50" thickBot="1" customHeight="1">
      <c r="A41" s="15"/>
      <c r="B41" s="15"/>
      <c r="C41" s="15"/>
      <c r="D41" s="15"/>
      <c r="E41" s="9" t="s">
        <v>97</v>
      </c>
      <c r="F41" s="9"/>
      <c r="G4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147.01</v>
      </c>
    </row>
    <row r="42" spans="1:7" ht="13.50" thickBot="1" customHeight="1">
      <c r="A42" s="15">
        <v>4</v>
      </c>
      <c r="B42" s="15"/>
      <c r="C42" s="15"/>
      <c r="D42" s="18" t="s">
        <v>98</v>
      </c>
      <c r="E42" s="18"/>
      <c r="F42" s="15"/>
      <c r="G42" s="15"/>
    </row>
    <row r="43" spans="1:7" ht="13.50" thickBot="1" customHeight="1">
      <c r="A43" s="19"/>
      <c r="B43" s="19"/>
      <c r="C43" s="20" t="s">
        <v>99</v>
      </c>
      <c r="D43" s="19" t="s">
        <v>100</v>
      </c>
      <c r="E43" s="13">
        <v>2</v>
      </c>
      <c r="F43" s="14">
        <f ca="1">ROUND(SUM(INDIRECT(ADDRESS(ROW()+(-2), COLUMN()+(1), 1)),INDIRECT(ADDRESS(ROW()+(-12), COLUMN()+(1), 1)),INDIRECT(ADDRESS(ROW()+(-15), COLUMN()+(1), 1))), 2)</f>
        <v>686.22</v>
      </c>
      <c r="G43" s="14">
        <f ca="1">ROUND(INDIRECT(ADDRESS(ROW()+(0), COLUMN()+(-2), 1))*INDIRECT(ADDRESS(ROW()+(0), COLUMN()+(-1), 1))/100, 2)</f>
        <v>13.72</v>
      </c>
    </row>
    <row r="44" spans="1:7" ht="13.50" thickBot="1" customHeight="1">
      <c r="A44" s="21" t="s">
        <v>101</v>
      </c>
      <c r="B44" s="21"/>
      <c r="C44" s="22"/>
      <c r="D44" s="23"/>
      <c r="E44" s="24" t="s">
        <v>102</v>
      </c>
      <c r="F44" s="25"/>
      <c r="G44" s="26">
        <f ca="1">ROUND(SUM(INDIRECT(ADDRESS(ROW()+(-1), COLUMN()+(0), 1)),INDIRECT(ADDRESS(ROW()+(-3), COLUMN()+(0), 1)),INDIRECT(ADDRESS(ROW()+(-13), COLUMN()+(0), 1)),INDIRECT(ADDRESS(ROW()+(-16), COLUMN()+(0), 1))), 2)</f>
        <v>699.94</v>
      </c>
    </row>
  </sheetData>
  <mergeCells count="4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E28:F28"/>
    <mergeCell ref="A29:B29"/>
    <mergeCell ref="D29:E29"/>
    <mergeCell ref="A30:B30"/>
    <mergeCell ref="A31:B31"/>
    <mergeCell ref="E31:F31"/>
    <mergeCell ref="A32:B32"/>
    <mergeCell ref="D32:E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E41:F41"/>
    <mergeCell ref="A42:B42"/>
    <mergeCell ref="D42:E42"/>
    <mergeCell ref="A43:B43"/>
    <mergeCell ref="A44:D44"/>
    <mergeCell ref="E44:F44"/>
  </mergeCells>
  <pageMargins left="0.147638" right="0.147638" top="0.206693" bottom="0.206693" header="0.0" footer="0.0"/>
  <pageSetup paperSize="9" orientation="portrait"/>
  <rowBreaks count="0" manualBreakCount="0">
    </rowBreaks>
</worksheet>
</file>