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<sst xmlns="http://schemas.openxmlformats.org/spreadsheetml/2006/main" count="67" uniqueCount="67">
  <si>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</si>
  <si>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</si>
  <si>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</si>
  <si>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</si>
  <si>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concreto reforzado de 20+4 cm de altura total, sobre encofrado perdido de módulos de polipropileno reciclado, realizado con concreto f'c=210 kg/cm² (3000 psi), clase de exposición F0 S0 P0 C0, tamaño máximo del agregado 12,5 mm (1/2"), consistencia blanda, preparado en obra, y fundido con medios manuales, acero Grado 60 (fy=4200 kg/cm²) en zona de zunchos y vigas de cimentación, cuantía 3 kg/m², y electromalla tipo 6x6 6/6 de acero Grado 70, con barras separadas 15,24x15,24 cm de Ø 4,88 mm como armaduría de reparto, colocada sobre separadores homologados, en capa de compresión de 4 cm de espesor; con juntas de retracción de 5 mm de espesor, mediante corte con disco de diamante; apoyado todo ello sobre base de concreto de limpieza. Incluso zunchos perimetrales de planta conformados con sistema de encofrado recuperable de tableros de madera. El precio no incluye la capa de concreto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</si>
  <si>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</si>
  <si>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</si>
  <si>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</si>
  <si>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</si>
  <si>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</si>
  <si>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</si>
  <si>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</si>
  <si>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</si>
  <si>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</si>
  <si>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</si>
  <si>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</si>
  <si>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</si>
  <si>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</si>
  <si>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mt07aco140a</t>
  </si>
  <si>
    <t xml:space="preserve">kg</t>
  </si>
  <si>
    <t xml:space="preserve">Acero en varillas corrugadas, Grado 60 (fy=4200 kg/cm²), de varios diámetros, según NTG 36011, ASTM A 615 y ASTM A 615 M.</t>
  </si>
  <si>
    <t xml:space="preserve">mt07ame120ee</t>
  </si>
  <si>
    <t xml:space="preserve">m²</t>
  </si>
  <si>
    <t xml:space="preserve">Electromalla tipo 6x6 6/6 de acero Grado 70, con barras lisas separadas 15,24x15,24 cm de 4,88 mm de diámetro, según ASTM A 185 y ASTM A 497.</t>
  </si>
  <si>
    <t xml:space="preserve">mt08aaa010a</t>
  </si>
  <si>
    <t xml:space="preserve">m³</t>
  </si>
  <si>
    <t xml:space="preserve">Agua.</t>
  </si>
  <si>
    <t xml:space="preserve">mt01arg000q</t>
  </si>
  <si>
    <t xml:space="preserve">m³</t>
  </si>
  <si>
    <t xml:space="preserve">Arena de río.</t>
  </si>
  <si>
    <t xml:space="preserve">mt01arg001qf</t>
  </si>
  <si>
    <t xml:space="preserve">m³</t>
  </si>
  <si>
    <t xml:space="preserve">Piedrín de 1/2", de tamaño máximo 12,5 mm.</t>
  </si>
  <si>
    <t xml:space="preserve">mt08cem000q</t>
  </si>
  <si>
    <t xml:space="preserve">kg</t>
  </si>
  <si>
    <t xml:space="preserve">Cemento gris en sacos.</t>
  </si>
  <si>
    <t xml:space="preserve">Subtotal materiales:</t>
  </si>
  <si>
    <t xml:space="preserve">Equipo y herramienta</t>
  </si>
  <si>
    <t xml:space="preserve">mq06vib020</t>
  </si>
  <si>
    <t xml:space="preserve">h</t>
  </si>
  <si>
    <t xml:space="preserve">Regla vibrante de 3 m.</t>
  </si>
  <si>
    <t xml:space="preserve">mq06hor010</t>
  </si>
  <si>
    <t xml:space="preserve">h</t>
  </si>
  <si>
    <t xml:space="preserve">Concretera mecánica.</t>
  </si>
  <si>
    <t xml:space="preserve">mq06cor020</t>
  </si>
  <si>
    <t xml:space="preserve">h</t>
  </si>
  <si>
    <t xml:space="preserve">Equipo para corte de juntas en soleras de concreto.</t>
  </si>
  <si>
    <t xml:space="preserve">Subtotal equipo y herramienta:</t>
  </si>
  <si>
    <t xml:space="preserve">Mano de obra</t>
  </si>
  <si>
    <t xml:space="preserve">mo042</t>
  </si>
  <si>
    <t xml:space="preserve">h</t>
  </si>
  <si>
    <t xml:space="preserve">Albañil especialista en concreto armado.</t>
  </si>
  <si>
    <t xml:space="preserve">mo089</t>
  </si>
  <si>
    <t xml:space="preserve">h</t>
  </si>
  <si>
    <t xml:space="preserve">Ayudante albañil especialista en concreto armado.</t>
  </si>
  <si>
    <t xml:space="preserve">mo113</t>
  </si>
  <si>
    <t xml:space="preserve">h</t>
  </si>
  <si>
    <t xml:space="preserve">Peón 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</si>
  <si>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</si>
  <si>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</si>
  <si>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</si>
  <si>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</si>
  <si>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</si>
  <si>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</si>
  <si>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</si>
  <si>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11,74Q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</si>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</sst>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66.98" customWidth="1"/>
    <col min="5" max="5" width="15.13" customWidth="1"/>
    <col min="6" max="6" width="14.9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69.43</v>
      </c>
      <c r="G10" s="12">
        <f ca="1">ROUND(INDIRECT(ADDRESS(ROW()+(0), COLUMN()+(-2), 1))*INDIRECT(ADDRESS(ROW()+(0), COLUMN()+(-1), 1)), 2)</f>
        <v>72.9</v>
      </c>
    </row>
    <row r="11" spans="1:7" ht="24.00" thickBot="1" customHeight="1">
      <c r="A11" s="1" t="s">
        <v>15</v>
      </c>
      <c r="B11" s="1"/>
      <c r="C11" s="10" t="s">
        <v>16</v>
      </c>
      <c r="D11" s="1" t="s">
        <v>17</v>
      </c>
      <c r="E11" s="11">
        <v>0.1</v>
      </c>
      <c r="F11" s="12">
        <v>8.76</v>
      </c>
      <c r="G11" s="12">
        <f ca="1">ROUND(INDIRECT(ADDRESS(ROW()+(0), COLUMN()+(-2), 1))*INDIRECT(ADDRESS(ROW()+(0), COLUMN()+(-1), 1)), 2)</f>
        <v>0.88</v>
      </c>
    </row>
    <row r="12" spans="1:7" ht="24.00" thickBot="1" customHeight="1">
      <c r="A12" s="1" t="s">
        <v>18</v>
      </c>
      <c r="B12" s="1"/>
      <c r="C12" s="10" t="s">
        <v>19</v>
      </c>
      <c r="D12" s="1" t="s">
        <v>20</v>
      </c>
      <c r="E12" s="11">
        <v>3</v>
      </c>
      <c r="F12" s="12">
        <v>6.78</v>
      </c>
      <c r="G12" s="12">
        <f ca="1">ROUND(INDIRECT(ADDRESS(ROW()+(0), COLUMN()+(-2), 1))*INDIRECT(ADDRESS(ROW()+(0), COLUMN()+(-1), 1)), 2)</f>
        <v>20.34</v>
      </c>
    </row>
    <row r="13" spans="1:7" ht="24.00" thickBot="1" customHeight="1">
      <c r="A13" s="1" t="s">
        <v>21</v>
      </c>
      <c r="B13" s="1"/>
      <c r="C13" s="10" t="s">
        <v>22</v>
      </c>
      <c r="D13" s="1" t="s">
        <v>23</v>
      </c>
      <c r="E13" s="11">
        <v>1.1</v>
      </c>
      <c r="F13" s="12">
        <v>13.25</v>
      </c>
      <c r="G13" s="12">
        <f ca="1">ROUND(INDIRECT(ADDRESS(ROW()+(0), COLUMN()+(-2), 1))*INDIRECT(ADDRESS(ROW()+(0), COLUMN()+(-1), 1)), 2)</f>
        <v>14.58</v>
      </c>
    </row>
    <row r="14" spans="1:7" ht="13.50" thickBot="1" customHeight="1">
      <c r="A14" s="1" t="s">
        <v>24</v>
      </c>
      <c r="B14" s="1"/>
      <c r="C14" s="10" t="s">
        <v>25</v>
      </c>
      <c r="D14" s="1" t="s">
        <v>26</v>
      </c>
      <c r="E14" s="11">
        <v>0.036</v>
      </c>
      <c r="F14" s="12">
        <v>10.6</v>
      </c>
      <c r="G14" s="12">
        <f ca="1">ROUND(INDIRECT(ADDRESS(ROW()+(0), COLUMN()+(-2), 1))*INDIRECT(ADDRESS(ROW()+(0), COLUMN()+(-1), 1)), 2)</f>
        <v>0.38</v>
      </c>
    </row>
    <row r="15" spans="1:7" ht="13.50" thickBot="1" customHeight="1">
      <c r="A15" s="1" t="s">
        <v>27</v>
      </c>
      <c r="B15" s="1"/>
      <c r="C15" s="10" t="s">
        <v>28</v>
      </c>
      <c r="D15" s="1" t="s">
        <v>29</v>
      </c>
      <c r="E15" s="11">
        <v>0.084</v>
      </c>
      <c r="F15" s="12">
        <v>106.13</v>
      </c>
      <c r="G15" s="12">
        <f ca="1">ROUND(INDIRECT(ADDRESS(ROW()+(0), COLUMN()+(-2), 1))*INDIRECT(ADDRESS(ROW()+(0), COLUMN()+(-1), 1)), 2)</f>
        <v>8.91</v>
      </c>
    </row>
    <row r="16" spans="1:7" ht="13.50" thickBot="1" customHeight="1">
      <c r="A16" s="1" t="s">
        <v>30</v>
      </c>
      <c r="B16" s="1"/>
      <c r="C16" s="10" t="s">
        <v>31</v>
      </c>
      <c r="D16" s="1" t="s">
        <v>32</v>
      </c>
      <c r="E16" s="11">
        <v>0.084</v>
      </c>
      <c r="F16" s="12">
        <v>191.49</v>
      </c>
      <c r="G16" s="12">
        <f ca="1">ROUND(INDIRECT(ADDRESS(ROW()+(0), COLUMN()+(-2), 1))*INDIRECT(ADDRESS(ROW()+(0), COLUMN()+(-1), 1)), 2)</f>
        <v>16.09</v>
      </c>
    </row>
    <row r="17" spans="1:7" ht="13.50" thickBot="1" customHeight="1">
      <c r="A17" s="1" t="s">
        <v>33</v>
      </c>
      <c r="B17" s="1"/>
      <c r="C17" s="10" t="s">
        <v>34</v>
      </c>
      <c r="D17" s="1" t="s">
        <v>35</v>
      </c>
      <c r="E17" s="13">
        <v>66.41</v>
      </c>
      <c r="F17" s="14">
        <v>1.86</v>
      </c>
      <c r="G17" s="14">
        <f ca="1">ROUND(INDIRECT(ADDRESS(ROW()+(0), COLUMN()+(-2), 1))*INDIRECT(ADDRESS(ROW()+(0), COLUMN()+(-1), 1)), 2)</f>
        <v>123.52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257.6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0.082</v>
      </c>
      <c r="F20" s="12">
        <v>30.73</v>
      </c>
      <c r="G20" s="12">
        <f ca="1">ROUND(INDIRECT(ADDRESS(ROW()+(0), COLUMN()+(-2), 1))*INDIRECT(ADDRESS(ROW()+(0), COLUMN()+(-1), 1)), 2)</f>
        <v>2.52</v>
      </c>
    </row>
    <row r="21" spans="1:7" ht="13.50" thickBot="1" customHeight="1">
      <c r="A21" s="1" t="s">
        <v>41</v>
      </c>
      <c r="B21" s="1"/>
      <c r="C21" s="10" t="s">
        <v>42</v>
      </c>
      <c r="D21" s="1" t="s">
        <v>43</v>
      </c>
      <c r="E21" s="11">
        <v>0.093</v>
      </c>
      <c r="F21" s="12">
        <v>11.05</v>
      </c>
      <c r="G21" s="12">
        <f ca="1">ROUND(INDIRECT(ADDRESS(ROW()+(0), COLUMN()+(-2), 1))*INDIRECT(ADDRESS(ROW()+(0), COLUMN()+(-1), 1)), 2)</f>
        <v>1.03</v>
      </c>
    </row>
    <row r="22" spans="1:7" ht="13.50" thickBot="1" customHeight="1">
      <c r="A22" s="1" t="s">
        <v>44</v>
      </c>
      <c r="B22" s="1"/>
      <c r="C22" s="10" t="s">
        <v>45</v>
      </c>
      <c r="D22" s="1" t="s">
        <v>46</v>
      </c>
      <c r="E22" s="13">
        <v>0.075</v>
      </c>
      <c r="F22" s="14">
        <v>62.51</v>
      </c>
      <c r="G22" s="14">
        <f ca="1">ROUND(INDIRECT(ADDRESS(ROW()+(0), COLUMN()+(-2), 1))*INDIRECT(ADDRESS(ROW()+(0), COLUMN()+(-1), 1)), 2)</f>
        <v>4.69</v>
      </c>
    </row>
    <row r="23" spans="1:7" ht="13.50" thickBot="1" customHeight="1">
      <c r="A23" s="15"/>
      <c r="B23" s="15"/>
      <c r="C23" s="15"/>
      <c r="D23" s="15"/>
      <c r="E23" s="9" t="s">
        <v>47</v>
      </c>
      <c r="F23" s="9"/>
      <c r="G23" s="17">
        <f ca="1">ROUND(SUM(INDIRECT(ADDRESS(ROW()+(-1), COLUMN()+(0), 1)),INDIRECT(ADDRESS(ROW()+(-2), COLUMN()+(0), 1)),INDIRECT(ADDRESS(ROW()+(-3), COLUMN()+(0), 1))), 2)</f>
        <v>8.24</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0.11</v>
      </c>
      <c r="F25" s="12">
        <v>43.53</v>
      </c>
      <c r="G25" s="12">
        <f ca="1">ROUND(INDIRECT(ADDRESS(ROW()+(0), COLUMN()+(-2), 1))*INDIRECT(ADDRESS(ROW()+(0), COLUMN()+(-1), 1)), 2)</f>
        <v>4.79</v>
      </c>
    </row>
    <row r="26" spans="1:7" ht="13.50" thickBot="1" customHeight="1">
      <c r="A26" s="1" t="s">
        <v>52</v>
      </c>
      <c r="B26" s="1"/>
      <c r="C26" s="10" t="s">
        <v>53</v>
      </c>
      <c r="D26" s="1" t="s">
        <v>54</v>
      </c>
      <c r="E26" s="11">
        <v>0.11</v>
      </c>
      <c r="F26" s="12">
        <v>32.34</v>
      </c>
      <c r="G26" s="12">
        <f ca="1">ROUND(INDIRECT(ADDRESS(ROW()+(0), COLUMN()+(-2), 1))*INDIRECT(ADDRESS(ROW()+(0), COLUMN()+(-1), 1)), 2)</f>
        <v>3.56</v>
      </c>
    </row>
    <row r="27" spans="1:7" ht="13.50" thickBot="1" customHeight="1">
      <c r="A27" s="1" t="s">
        <v>55</v>
      </c>
      <c r="B27" s="1"/>
      <c r="C27" s="10" t="s">
        <v>56</v>
      </c>
      <c r="D27" s="1" t="s">
        <v>57</v>
      </c>
      <c r="E27" s="11">
        <v>0.178</v>
      </c>
      <c r="F27" s="12">
        <v>29.78</v>
      </c>
      <c r="G27" s="12">
        <f ca="1">ROUND(INDIRECT(ADDRESS(ROW()+(0), COLUMN()+(-2), 1))*INDIRECT(ADDRESS(ROW()+(0), COLUMN()+(-1), 1)), 2)</f>
        <v>5.3</v>
      </c>
    </row>
    <row r="28" spans="1:7" ht="13.50" thickBot="1" customHeight="1">
      <c r="A28" s="1" t="s">
        <v>58</v>
      </c>
      <c r="B28" s="1"/>
      <c r="C28" s="10" t="s">
        <v>59</v>
      </c>
      <c r="D28" s="1" t="s">
        <v>60</v>
      </c>
      <c r="E28" s="13">
        <v>0.27</v>
      </c>
      <c r="F28" s="14">
        <v>30.31</v>
      </c>
      <c r="G28" s="14">
        <f ca="1">ROUND(INDIRECT(ADDRESS(ROW()+(0), COLUMN()+(-2), 1))*INDIRECT(ADDRESS(ROW()+(0), COLUMN()+(-1), 1)), 2)</f>
        <v>8.18</v>
      </c>
    </row>
    <row r="29" spans="1:7" ht="13.50" thickBot="1" customHeight="1">
      <c r="A29" s="15"/>
      <c r="B29" s="15"/>
      <c r="C29" s="15"/>
      <c r="D29" s="15"/>
      <c r="E29" s="9" t="s">
        <v>61</v>
      </c>
      <c r="F29" s="9"/>
      <c r="G29" s="17">
        <f ca="1">ROUND(SUM(INDIRECT(ADDRESS(ROW()+(-1), COLUMN()+(0), 1)),INDIRECT(ADDRESS(ROW()+(-2), COLUMN()+(0), 1)),INDIRECT(ADDRESS(ROW()+(-3), COLUMN()+(0), 1)),INDIRECT(ADDRESS(ROW()+(-4), COLUMN()+(0), 1))), 2)</f>
        <v>21.83</v>
      </c>
    </row>
    <row r="30" spans="1:7" ht="13.50" thickBot="1" customHeight="1">
      <c r="A30" s="15">
        <v>4</v>
      </c>
      <c r="B30" s="15"/>
      <c r="C30" s="15"/>
      <c r="D30" s="18" t="s">
        <v>62</v>
      </c>
      <c r="E30" s="18"/>
      <c r="F30" s="15"/>
      <c r="G30" s="15"/>
    </row>
    <row r="31" spans="1:7" ht="13.50" thickBot="1" customHeight="1">
      <c r="A31" s="19"/>
      <c r="B31" s="19"/>
      <c r="C31" s="20" t="s">
        <v>63</v>
      </c>
      <c r="D31" s="19" t="s">
        <v>64</v>
      </c>
      <c r="E31" s="13">
        <v>2</v>
      </c>
      <c r="F31" s="14">
        <f ca="1">ROUND(SUM(INDIRECT(ADDRESS(ROW()+(-2), COLUMN()+(1), 1)),INDIRECT(ADDRESS(ROW()+(-8), COLUMN()+(1), 1)),INDIRECT(ADDRESS(ROW()+(-13), COLUMN()+(1), 1))), 2)</f>
        <v>287.67</v>
      </c>
      <c r="G31" s="14">
        <f ca="1">ROUND(INDIRECT(ADDRESS(ROW()+(0), COLUMN()+(-2), 1))*INDIRECT(ADDRESS(ROW()+(0), COLUMN()+(-1), 1))/100, 2)</f>
        <v>5.75</v>
      </c>
    </row>
    <row r="32" spans="1:7" ht="13.50" thickBot="1" customHeight="1">
      <c r="A32" s="21" t="s">
        <v>65</v>
      </c>
      <c r="B32" s="21"/>
      <c r="C32" s="22"/>
      <c r="D32" s="23"/>
      <c r="E32" s="24" t="s">
        <v>66</v>
      </c>
      <c r="F32" s="25"/>
      <c r="G32" s="26">
        <f ca="1">ROUND(SUM(INDIRECT(ADDRESS(ROW()+(-1), COLUMN()+(0), 1)),INDIRECT(ADDRESS(ROW()+(-3), COLUMN()+(0), 1)),INDIRECT(ADDRESS(ROW()+(-9), COLUMN()+(0), 1)),INDIRECT(ADDRESS(ROW()+(-14), COLUMN()+(0), 1))), 2)</f>
        <v>293.42</v>
      </c>
    </row>
  </sheetData>
  <mergeCells count="3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B26"/>
    <mergeCell ref="A27:B27"/>
    <mergeCell ref="A28:B28"/>
    <mergeCell ref="A29:B29"/>
    <mergeCell ref="E29:F29"/>
    <mergeCell ref="A30:B30"/>
    <mergeCell ref="D30:E30"/>
    <mergeCell ref="A31:B31"/>
    <mergeCell ref="A32:D32"/>
    <mergeCell ref="E32:F32"/>
  </mergeCells>
  <pageMargins left="0.147638" right="0.147638" top="0.206693" bottom="0.206693" header="0.0" footer="0.0"/>
  <pageSetup paperSize="9" orientation="portrait"/>
  <rowBreaks count="0" manualBreakCount="0">
    </rowBreaks>
</worksheet>
</file>