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<sst xmlns="http://schemas.openxmlformats.org/spreadsheetml/2006/main" count="64" uniqueCount="64">
  <si>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</si>
  <si>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IUS090</t>
  </si>
  <si>
    <t xml:space="preserve">Ud</t>
  </si>
  <si>
    <t xml:space="preserve">Tragante de concreto "in situ".</t>
  </si>
  <si>
    <r>
      <rPr>
        <b/>
        <sz val="8.25"/>
        <color rgb="FF000000"/>
        <rFont val="Arial"/>
        <family val="2"/>
      </rPr>
      <t xml:space="preserve">Tragante en calzada con caja de válvula de retención, construido con concreto, de 25x45x80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</si>
  <si>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</si>
  <si>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</si>
  <si>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</si>
  <si>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</si>
  <si>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</si>
  <si>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</si>
  <si>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</si>
  <si>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mt01arr010c</t>
  </si>
  <si>
    <t xml:space="preserve">t</t>
  </si>
  <si>
    <t xml:space="preserve">Grava de cantera, de 60 a 90 mm de diámetro.</t>
  </si>
  <si>
    <t xml:space="preserve">mt08epr040</t>
  </si>
  <si>
    <t xml:space="preserve">Ud</t>
  </si>
  <si>
    <t xml:space="preserve">Encofrado recuperable de lámina metálica para formación de tragante de sección rectangular.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</si>
  <si>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</si>
  <si>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</si>
  <si>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</si>
  <si>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mt04lma010b</t>
  </si>
  <si>
    <t xml:space="preserve">Ud</t>
  </si>
  <si>
    <t xml:space="preserve">Ladrillo cerámico macizo de elaboración mecánica para revestir, 25x12x5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</si>
  <si>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</si>
  <si>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</si>
  <si>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</si>
  <si>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</si>
  <si>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</si>
  <si>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</si>
  <si>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</si>
  <si>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</si>
  <si>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</si>
  <si>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</si>
  <si>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</si>
  <si>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</si>
  <si>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mt11poc010</t>
  </si>
  <si>
    <t xml:space="preserve">Ud</t>
  </si>
  <si>
    <t xml:space="preserve">Caja prefabricada de poliuretano de 45x23x40 cm, incluso válvula de retención de aluminio anodizado de 13,5x13,5 cm.</t>
  </si>
  <si>
    <t xml:space="preserve">mt11rej010e</t>
  </si>
  <si>
    <t xml:space="preserve">Ud</t>
  </si>
  <si>
    <t xml:space="preserve">Marco y rejilla de fundición dúctil, carga de rotura 250 kN, abatible y provista de cadena antirrobo, de 450x250 mm, para tragante,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</si>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</sst>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48.9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0.083000</v>
      </c>
      <c r="G9" s="15">
        <v>57.900000</v>
      </c>
      <c r="H9" s="15">
        <f ca="1">ROUND(INDIRECT(ADDRESS(ROW()+(0), COLUMN()+(-2), 1))*INDIRECT(ADDRESS(ROW()+(0), COLUMN()+(-1), 1)), 2)</f>
        <v>4.810000</v>
      </c>
    </row>
    <row r="10" spans="1:8" ht="24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0.100000</v>
      </c>
      <c r="G10" s="15">
        <v>1274.010000</v>
      </c>
      <c r="H10" s="15">
        <f ca="1">ROUND(INDIRECT(ADDRESS(ROW()+(0), COLUMN()+(-2), 1))*INDIRECT(ADDRESS(ROW()+(0), COLUMN()+(-1), 1)), 2)</f>
        <v>127.400000</v>
      </c>
    </row>
    <row r="11" spans="1:8" ht="45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0.180000</v>
      </c>
      <c r="G11" s="15">
        <v>1149.440000</v>
      </c>
      <c r="H11" s="15">
        <f ca="1">ROUND(INDIRECT(ADDRESS(ROW()+(0), COLUMN()+(-2), 1))*INDIRECT(ADDRESS(ROW()+(0), COLUMN()+(-1), 1)), 2)</f>
        <v>206.900000</v>
      </c>
    </row>
    <row r="12" spans="1:8" ht="24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4">
        <v>8.000000</v>
      </c>
      <c r="G12" s="15">
        <v>1.810000</v>
      </c>
      <c r="H12" s="15">
        <f ca="1">ROUND(INDIRECT(ADDRESS(ROW()+(0), COLUMN()+(-2), 1))*INDIRECT(ADDRESS(ROW()+(0), COLUMN()+(-1), 1)), 2)</f>
        <v>14.480000</v>
      </c>
    </row>
    <row r="13" spans="1:8" ht="13.50" thickBot="1" customHeight="1">
      <c r="A13" s="1" t="s">
        <v>24</v>
      </c>
      <c r="B13" s="1"/>
      <c r="C13" s="1"/>
      <c r="D13" s="13" t="s">
        <v>25</v>
      </c>
      <c r="E13" s="1" t="s">
        <v>26</v>
      </c>
      <c r="F13" s="14">
        <v>0.006000</v>
      </c>
      <c r="G13" s="15">
        <v>10.460000</v>
      </c>
      <c r="H13" s="15">
        <f ca="1">ROUND(INDIRECT(ADDRESS(ROW()+(0), COLUMN()+(-2), 1))*INDIRECT(ADDRESS(ROW()+(0), COLUMN()+(-1), 1)), 2)</f>
        <v>0.060000</v>
      </c>
    </row>
    <row r="14" spans="1:8" ht="13.50" thickBot="1" customHeight="1">
      <c r="A14" s="1" t="s">
        <v>27</v>
      </c>
      <c r="B14" s="1"/>
      <c r="C14" s="1"/>
      <c r="D14" s="13" t="s">
        <v>28</v>
      </c>
      <c r="E14" s="1" t="s">
        <v>29</v>
      </c>
      <c r="F14" s="14">
        <v>0.030000</v>
      </c>
      <c r="G14" s="15">
        <v>144.160000</v>
      </c>
      <c r="H14" s="15">
        <f ca="1">ROUND(INDIRECT(ADDRESS(ROW()+(0), COLUMN()+(-2), 1))*INDIRECT(ADDRESS(ROW()+(0), COLUMN()+(-1), 1)), 2)</f>
        <v>4.320000</v>
      </c>
    </row>
    <row r="15" spans="1:8" ht="13.50" thickBot="1" customHeight="1">
      <c r="A15" s="1" t="s">
        <v>30</v>
      </c>
      <c r="B15" s="1"/>
      <c r="C15" s="1"/>
      <c r="D15" s="13" t="s">
        <v>31</v>
      </c>
      <c r="E15" s="1" t="s">
        <v>32</v>
      </c>
      <c r="F15" s="14">
        <v>9.000000</v>
      </c>
      <c r="G15" s="15">
        <v>1.830000</v>
      </c>
      <c r="H15" s="15">
        <f ca="1">ROUND(INDIRECT(ADDRESS(ROW()+(0), COLUMN()+(-2), 1))*INDIRECT(ADDRESS(ROW()+(0), COLUMN()+(-1), 1)), 2)</f>
        <v>16.470000</v>
      </c>
    </row>
    <row r="16" spans="1:8" ht="24.00" thickBot="1" customHeight="1">
      <c r="A16" s="1" t="s">
        <v>33</v>
      </c>
      <c r="B16" s="1"/>
      <c r="C16" s="1"/>
      <c r="D16" s="13" t="s">
        <v>34</v>
      </c>
      <c r="E16" s="1" t="s">
        <v>35</v>
      </c>
      <c r="F16" s="14">
        <v>0.180000</v>
      </c>
      <c r="G16" s="15">
        <v>8.360000</v>
      </c>
      <c r="H16" s="15">
        <f ca="1">ROUND(INDIRECT(ADDRESS(ROW()+(0), COLUMN()+(-2), 1))*INDIRECT(ADDRESS(ROW()+(0), COLUMN()+(-1), 1)), 2)</f>
        <v>1.500000</v>
      </c>
    </row>
    <row r="17" spans="1:8" ht="34.50" thickBot="1" customHeight="1">
      <c r="A17" s="1" t="s">
        <v>36</v>
      </c>
      <c r="B17" s="1"/>
      <c r="C17" s="1"/>
      <c r="D17" s="13" t="s">
        <v>37</v>
      </c>
      <c r="E17" s="1" t="s">
        <v>38</v>
      </c>
      <c r="F17" s="14">
        <v>1.000000</v>
      </c>
      <c r="G17" s="15">
        <v>896.760000</v>
      </c>
      <c r="H17" s="15">
        <f ca="1">ROUND(INDIRECT(ADDRESS(ROW()+(0), COLUMN()+(-2), 1))*INDIRECT(ADDRESS(ROW()+(0), COLUMN()+(-1), 1)), 2)</f>
        <v>896.760000</v>
      </c>
    </row>
    <row r="18" spans="1:8" ht="45.00" thickBot="1" customHeight="1">
      <c r="A18" s="1" t="s">
        <v>39</v>
      </c>
      <c r="B18" s="1"/>
      <c r="C18" s="1"/>
      <c r="D18" s="13" t="s">
        <v>40</v>
      </c>
      <c r="E18" s="1" t="s">
        <v>41</v>
      </c>
      <c r="F18" s="14">
        <v>1.000000</v>
      </c>
      <c r="G18" s="15">
        <v>304.210000</v>
      </c>
      <c r="H18" s="15">
        <f ca="1">ROUND(INDIRECT(ADDRESS(ROW()+(0), COLUMN()+(-2), 1))*INDIRECT(ADDRESS(ROW()+(0), COLUMN()+(-1), 1)), 2)</f>
        <v>304.210000</v>
      </c>
    </row>
    <row r="19" spans="1:8" ht="13.50" thickBot="1" customHeight="1">
      <c r="A19" s="1" t="s">
        <v>42</v>
      </c>
      <c r="B19" s="1"/>
      <c r="C19" s="1"/>
      <c r="D19" s="13" t="s">
        <v>43</v>
      </c>
      <c r="E19" s="1" t="s">
        <v>44</v>
      </c>
      <c r="F19" s="16">
        <v>0.516000</v>
      </c>
      <c r="G19" s="17">
        <v>57.900000</v>
      </c>
      <c r="H19" s="17">
        <f ca="1">ROUND(INDIRECT(ADDRESS(ROW()+(0), COLUMN()+(-2), 1))*INDIRECT(ADDRESS(ROW()+(0), COLUMN()+(-1), 1)), 2)</f>
        <v>29.880000</v>
      </c>
    </row>
    <row r="20" spans="1:8" ht="13.50" thickBot="1" customHeight="1">
      <c r="A20" s="18"/>
      <c r="B20" s="18"/>
      <c r="C20" s="18"/>
      <c r="D20" s="18"/>
      <c r="E20" s="18"/>
      <c r="F20" s="12" t="s">
        <v>45</v>
      </c>
      <c r="G20" s="12"/>
      <c r="H20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1606.790000</v>
      </c>
    </row>
    <row r="21" spans="1:8" ht="13.50" thickBot="1" customHeight="1">
      <c r="A21" s="18">
        <v>2.000000</v>
      </c>
      <c r="B21" s="18"/>
      <c r="C21" s="18"/>
      <c r="D21" s="18"/>
      <c r="E21" s="21" t="s">
        <v>46</v>
      </c>
      <c r="F21" s="21"/>
      <c r="G21" s="18"/>
      <c r="H21" s="18"/>
    </row>
    <row r="22" spans="1:8" ht="13.50" thickBot="1" customHeight="1">
      <c r="A22" s="1" t="s">
        <v>47</v>
      </c>
      <c r="B22" s="1"/>
      <c r="C22" s="1"/>
      <c r="D22" s="13" t="s">
        <v>48</v>
      </c>
      <c r="E22" s="1" t="s">
        <v>49</v>
      </c>
      <c r="F22" s="16">
        <v>0.015000</v>
      </c>
      <c r="G22" s="17">
        <v>10.810000</v>
      </c>
      <c r="H22" s="17">
        <f ca="1">ROUND(INDIRECT(ADDRESS(ROW()+(0), COLUMN()+(-2), 1))*INDIRECT(ADDRESS(ROW()+(0), COLUMN()+(-1), 1)), 2)</f>
        <v>0.160000</v>
      </c>
    </row>
    <row r="23" spans="1:8" ht="13.50" thickBot="1" customHeight="1">
      <c r="A23" s="18"/>
      <c r="B23" s="18"/>
      <c r="C23" s="18"/>
      <c r="D23" s="18"/>
      <c r="E23" s="18"/>
      <c r="F23" s="12" t="s">
        <v>50</v>
      </c>
      <c r="G23" s="12"/>
      <c r="H23" s="20">
        <f ca="1">ROUND(SUM(INDIRECT(ADDRESS(ROW()+(-1), COLUMN()+(0), 1))), 2)</f>
        <v>0.160000</v>
      </c>
    </row>
    <row r="24" spans="1:8" ht="13.50" thickBot="1" customHeight="1">
      <c r="A24" s="18">
        <v>3.000000</v>
      </c>
      <c r="B24" s="18"/>
      <c r="C24" s="18"/>
      <c r="D24" s="18"/>
      <c r="E24" s="21" t="s">
        <v>51</v>
      </c>
      <c r="F24" s="21"/>
      <c r="G24" s="18"/>
      <c r="H24" s="18"/>
    </row>
    <row r="25" spans="1:8" ht="13.50" thickBot="1" customHeight="1">
      <c r="A25" s="1" t="s">
        <v>52</v>
      </c>
      <c r="B25" s="1"/>
      <c r="C25" s="1"/>
      <c r="D25" s="13" t="s">
        <v>53</v>
      </c>
      <c r="E25" s="1" t="s">
        <v>54</v>
      </c>
      <c r="F25" s="14">
        <v>1.776000</v>
      </c>
      <c r="G25" s="15">
        <v>31.570000</v>
      </c>
      <c r="H25" s="15">
        <f ca="1">ROUND(INDIRECT(ADDRESS(ROW()+(0), COLUMN()+(-2), 1))*INDIRECT(ADDRESS(ROW()+(0), COLUMN()+(-1), 1)), 2)</f>
        <v>56.070000</v>
      </c>
    </row>
    <row r="26" spans="1:8" ht="13.50" thickBot="1" customHeight="1">
      <c r="A26" s="1" t="s">
        <v>55</v>
      </c>
      <c r="B26" s="1"/>
      <c r="C26" s="1"/>
      <c r="D26" s="13" t="s">
        <v>56</v>
      </c>
      <c r="E26" s="1" t="s">
        <v>57</v>
      </c>
      <c r="F26" s="16">
        <v>1.965000</v>
      </c>
      <c r="G26" s="17">
        <v>23.250000</v>
      </c>
      <c r="H26" s="17">
        <f ca="1">ROUND(INDIRECT(ADDRESS(ROW()+(0), COLUMN()+(-2), 1))*INDIRECT(ADDRESS(ROW()+(0), COLUMN()+(-1), 1)), 2)</f>
        <v>45.690000</v>
      </c>
    </row>
    <row r="27" spans="1:8" ht="13.50" thickBot="1" customHeight="1">
      <c r="A27" s="18"/>
      <c r="B27" s="18"/>
      <c r="C27" s="18"/>
      <c r="D27" s="18"/>
      <c r="E27" s="18"/>
      <c r="F27" s="12" t="s">
        <v>58</v>
      </c>
      <c r="G27" s="12"/>
      <c r="H27" s="20">
        <f ca="1">ROUND(SUM(INDIRECT(ADDRESS(ROW()+(-1), COLUMN()+(0), 1)),INDIRECT(ADDRESS(ROW()+(-2), COLUMN()+(0), 1))), 2)</f>
        <v>101.760000</v>
      </c>
    </row>
    <row r="28" spans="1:8" ht="13.50" thickBot="1" customHeight="1">
      <c r="A28" s="18">
        <v>4.000000</v>
      </c>
      <c r="B28" s="18"/>
      <c r="C28" s="18"/>
      <c r="D28" s="18"/>
      <c r="E28" s="21" t="s">
        <v>59</v>
      </c>
      <c r="F28" s="21"/>
      <c r="G28" s="18"/>
      <c r="H28" s="18"/>
    </row>
    <row r="29" spans="1:8" ht="13.50" thickBot="1" customHeight="1">
      <c r="A29" s="22"/>
      <c r="B29" s="22"/>
      <c r="C29" s="22"/>
      <c r="D29" s="23" t="s">
        <v>60</v>
      </c>
      <c r="E29" s="22" t="s">
        <v>61</v>
      </c>
      <c r="F29" s="16">
        <v>2.000000</v>
      </c>
      <c r="G29" s="17">
        <f ca="1">ROUND(SUM(INDIRECT(ADDRESS(ROW()+(-2), COLUMN()+(1), 1)),INDIRECT(ADDRESS(ROW()+(-6), COLUMN()+(1), 1)),INDIRECT(ADDRESS(ROW()+(-9), COLUMN()+(1), 1))), 2)</f>
        <v>1708.710000</v>
      </c>
      <c r="H29" s="17">
        <f ca="1">ROUND(INDIRECT(ADDRESS(ROW()+(0), COLUMN()+(-2), 1))*INDIRECT(ADDRESS(ROW()+(0), COLUMN()+(-1), 1))/100, 2)</f>
        <v>34.170000</v>
      </c>
    </row>
    <row r="30" spans="1:8" ht="13.50" thickBot="1" customHeight="1">
      <c r="A30" s="6" t="s">
        <v>62</v>
      </c>
      <c r="B30" s="6"/>
      <c r="C30" s="6"/>
      <c r="D30" s="7"/>
      <c r="E30" s="8"/>
      <c r="F30" s="24" t="s">
        <v>63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1742.880000</v>
      </c>
    </row>
  </sheetData>
  <mergeCells count="35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620079" right="0.472441" top="0.472441" bottom="0.472441" header="0.0" footer="0.0"/>
  <pageSetup paperSize="9" orientation="portrait"/>
  <rowBreaks count="0" manualBreakCount="0">
    </rowBreaks>
</worksheet>
</file>