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<sst xmlns="http://schemas.openxmlformats.org/spreadsheetml/2006/main" count="29" uniqueCount="29">
  <si>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</si>
  <si>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</si>
  <si>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</si>
  <si>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</si>
  <si>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31500 litros, de 2500 mm de diámetro y 6960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</si>
  <si>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</si>
  <si>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</si>
  <si>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</si>
  <si>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</si>
  <si>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</si>
  <si>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</si>
  <si>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</si>
  <si>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mt46fsp110k</t>
  </si>
  <si>
    <t xml:space="preserve">Ud</t>
  </si>
  <si>
    <t xml:space="preserve">Fosa séptica compacta de polietileno de alta densidad (PEAD/HDPE) con filtro biológico aeróbico, de 31500 litros, de 2500 mm de diámetro y 6960 mm de longitud, con dos bocas de acceso de 500 mm de diámetro, boca de entrada y boca de salida de 200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</si>
  <si>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</si>
  <si>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</si>
  <si>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</si>
  <si>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</si>
  <si>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</si>
  <si>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</si>
  <si>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</si>
  <si>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</si>
  <si>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</si>
  <si>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</si>
  <si>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</si>
  <si>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</si>
  <si>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12.491,83Q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</si>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</sst>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7.82" customWidth="1"/>
    <col min="3" max="3" width="2.89" customWidth="1"/>
    <col min="4" max="4" width="51.17" customWidth="1"/>
    <col min="5" max="5" width="10.03" customWidth="1"/>
    <col min="6" max="6" width="14.45" customWidth="1"/>
    <col min="7" max="7" width="4.42" customWidth="1"/>
    <col min="8" max="8" width="4.42" customWidth="1"/>
    <col min="9" max="9" width="4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 t="s">
        <v>9</v>
      </c>
      <c r="G7" s="10" t="s">
        <v>10</v>
      </c>
      <c r="H7" s="10"/>
      <c r="I7" s="10"/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1"/>
      <c r="G8" s="11"/>
      <c r="H8" s="11"/>
      <c r="I8" s="11"/>
    </row>
    <row r="9" spans="1:9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7">
        <v>111098.120000</v>
      </c>
      <c r="G9" s="17">
        <f ca="1">ROUND(INDIRECT(ADDRESS(ROW()+(0), COLUMN()+(-2), 1))*INDIRECT(ADDRESS(ROW()+(0), COLUMN()+(-1), 1)), 2)</f>
        <v>111098.120000</v>
      </c>
      <c r="H9" s="17"/>
      <c r="I9" s="17"/>
    </row>
    <row r="10" spans="1:9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111098.120000</v>
      </c>
      <c r="H10" s="20"/>
      <c r="I10" s="20"/>
    </row>
    <row r="11" spans="1:9" ht="13.50" thickBot="1" customHeight="1">
      <c r="A11" s="18">
        <v>2.000000</v>
      </c>
      <c r="B11" s="18"/>
      <c r="C11" s="21" t="s">
        <v>16</v>
      </c>
      <c r="D11" s="21"/>
      <c r="E11" s="21"/>
      <c r="F11" s="18"/>
      <c r="G11" s="18"/>
      <c r="H11" s="18"/>
      <c r="I11" s="18"/>
    </row>
    <row r="12" spans="1:9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4.250000</v>
      </c>
      <c r="F12" s="16">
        <v>32.630000</v>
      </c>
      <c r="G12" s="16">
        <f ca="1">ROUND(INDIRECT(ADDRESS(ROW()+(0), COLUMN()+(-2), 1))*INDIRECT(ADDRESS(ROW()+(0), COLUMN()+(-1), 1)), 2)</f>
        <v>138.680000</v>
      </c>
      <c r="H12" s="16"/>
      <c r="I12" s="16"/>
    </row>
    <row r="13" spans="1:9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4.250000</v>
      </c>
      <c r="F13" s="17">
        <v>23.200000</v>
      </c>
      <c r="G13" s="17">
        <f ca="1">ROUND(INDIRECT(ADDRESS(ROW()+(0), COLUMN()+(-2), 1))*INDIRECT(ADDRESS(ROW()+(0), COLUMN()+(-1), 1)), 2)</f>
        <v>98.600000</v>
      </c>
      <c r="H13" s="17"/>
      <c r="I13" s="17"/>
    </row>
    <row r="14" spans="1:9" ht="13.50" thickBot="1" customHeight="1">
      <c r="A14" s="18"/>
      <c r="B14" s="18"/>
      <c r="C14" s="18"/>
      <c r="D14" s="18"/>
      <c r="E14" s="12" t="s">
        <v>23</v>
      </c>
      <c r="F14" s="12"/>
      <c r="G14" s="20">
        <f ca="1">ROUND(SUM(INDIRECT(ADDRESS(ROW()+(-1), COLUMN()+(0), 1)),INDIRECT(ADDRESS(ROW()+(-2), COLUMN()+(0), 1))), 2)</f>
        <v>237.280000</v>
      </c>
      <c r="H14" s="20"/>
      <c r="I14" s="20"/>
    </row>
    <row r="15" spans="1:9" ht="13.50" thickBot="1" customHeight="1">
      <c r="A15" s="18">
        <v>3.000000</v>
      </c>
      <c r="B15" s="18"/>
      <c r="C15" s="21" t="s">
        <v>24</v>
      </c>
      <c r="D15" s="21"/>
      <c r="E15" s="21"/>
      <c r="F15" s="18"/>
      <c r="G15" s="18"/>
      <c r="H15" s="18"/>
      <c r="I15" s="18"/>
    </row>
    <row r="16" spans="1:9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7">
        <f ca="1">ROUND(SUM(INDIRECT(ADDRESS(ROW()+(-2), COLUMN()+(1), 1)),INDIRECT(ADDRESS(ROW()+(-6), COLUMN()+(1), 1))), 2)</f>
        <v>111335.400000</v>
      </c>
      <c r="G16" s="17">
        <f ca="1">ROUND(INDIRECT(ADDRESS(ROW()+(0), COLUMN()+(-2), 1))*INDIRECT(ADDRESS(ROW()+(0), COLUMN()+(-1), 1))/100, 2)</f>
        <v>2226.710000</v>
      </c>
      <c r="H16" s="17"/>
      <c r="I16" s="17"/>
    </row>
    <row r="17" spans="1:9" ht="13.50" thickBot="1" customHeight="1">
      <c r="A17" s="6" t="s">
        <v>27</v>
      </c>
      <c r="B17" s="7"/>
      <c r="C17" s="8"/>
      <c r="D17" s="8"/>
      <c r="E17" s="24" t="s">
        <v>28</v>
      </c>
      <c r="F17" s="25"/>
      <c r="G17" s="26">
        <f ca="1">ROUND(SUM(INDIRECT(ADDRESS(ROW()+(-1), COLUMN()+(0), 1)),INDIRECT(ADDRESS(ROW()+(-3), COLUMN()+(0), 1)),INDIRECT(ADDRESS(ROW()+(-7), COLUMN()+(0), 1))), 2)</f>
        <v>113562.110000</v>
      </c>
      <c r="H17" s="26"/>
      <c r="I17" s="26"/>
    </row>
  </sheetData>
  <mergeCells count="29">
    <mergeCell ref="A1:I1"/>
    <mergeCell ref="B3:C3"/>
    <mergeCell ref="D3:F3"/>
    <mergeCell ref="A4:I4"/>
    <mergeCell ref="C7:D7"/>
    <mergeCell ref="G7:I7"/>
    <mergeCell ref="C8:E8"/>
    <mergeCell ref="G8:I8"/>
    <mergeCell ref="C9:D9"/>
    <mergeCell ref="G9:I9"/>
    <mergeCell ref="C10:D10"/>
    <mergeCell ref="E10:F10"/>
    <mergeCell ref="G10:I10"/>
    <mergeCell ref="C11:E11"/>
    <mergeCell ref="G11:I11"/>
    <mergeCell ref="C12:D12"/>
    <mergeCell ref="G12:I12"/>
    <mergeCell ref="C13:D13"/>
    <mergeCell ref="G13:I13"/>
    <mergeCell ref="C14:D14"/>
    <mergeCell ref="E14:F14"/>
    <mergeCell ref="G14:I14"/>
    <mergeCell ref="C15:E15"/>
    <mergeCell ref="G15:I15"/>
    <mergeCell ref="C16:D16"/>
    <mergeCell ref="G16:I16"/>
    <mergeCell ref="A17:D17"/>
    <mergeCell ref="E17:F17"/>
    <mergeCell ref="G17:I17"/>
  </mergeCells>
  <pageMargins left="0.620079" right="0.472441" top="0.472441" bottom="0.472441" header="0.0" footer="0.0"/>
  <pageSetup paperSize="9" orientation="portrait"/>
  <rowBreaks count="0" manualBreakCount="0">
    </rowBreaks>
</worksheet>
</file>